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0490" windowHeight="7770"/>
  </bookViews>
  <sheets>
    <sheet name="Request" sheetId="1" r:id="rId1"/>
  </sheets>
  <calcPr calcId="152511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2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2" i="1"/>
</calcChain>
</file>

<file path=xl/sharedStrings.xml><?xml version="1.0" encoding="utf-8"?>
<sst xmlns="http://schemas.openxmlformats.org/spreadsheetml/2006/main" count="234" uniqueCount="53">
  <si>
    <t>Item #</t>
  </si>
  <si>
    <t>Renewal Due Date</t>
  </si>
  <si>
    <t>Country</t>
  </si>
  <si>
    <t>Status</t>
  </si>
  <si>
    <t>Case Type</t>
  </si>
  <si>
    <t>Entity Size</t>
  </si>
  <si>
    <t>Annuity Year</t>
  </si>
  <si>
    <t># Claims, Designs, Classes</t>
  </si>
  <si>
    <t>Invoice Currency</t>
  </si>
  <si>
    <t>Cost in Invoice Currency</t>
  </si>
  <si>
    <t>Official Fee in Invoice Currency</t>
  </si>
  <si>
    <t>Local Costs in Invoice Currency</t>
  </si>
  <si>
    <t>Service Fee in Invoice Currency</t>
  </si>
  <si>
    <t>Official Fee Amount</t>
  </si>
  <si>
    <t>Official Fee Currency</t>
  </si>
  <si>
    <t>Local Cost Amount</t>
  </si>
  <si>
    <t>Local Cost Currency</t>
  </si>
  <si>
    <t>15/07/2019</t>
  </si>
  <si>
    <t>Japan</t>
  </si>
  <si>
    <t>Granted</t>
  </si>
  <si>
    <t>PATENT</t>
  </si>
  <si>
    <t>GBP</t>
  </si>
  <si>
    <t>20/07/2019</t>
  </si>
  <si>
    <t>17/08/2019</t>
  </si>
  <si>
    <t>Germany</t>
  </si>
  <si>
    <t>United Kingdom</t>
  </si>
  <si>
    <t>22/08/2019</t>
  </si>
  <si>
    <t>Republic of Korea</t>
  </si>
  <si>
    <t>02/09/2019</t>
  </si>
  <si>
    <t>EPO - European Patent Office</t>
  </si>
  <si>
    <t>Application</t>
  </si>
  <si>
    <t>Brazil</t>
  </si>
  <si>
    <t>14/09/2019</t>
  </si>
  <si>
    <t>India</t>
  </si>
  <si>
    <t>China</t>
  </si>
  <si>
    <t>Australia</t>
  </si>
  <si>
    <t>17/09/2019</t>
  </si>
  <si>
    <t>France</t>
  </si>
  <si>
    <t>Switzerland</t>
  </si>
  <si>
    <t>Italy</t>
  </si>
  <si>
    <t>21/09/2019</t>
  </si>
  <si>
    <t>24/09/2019</t>
  </si>
  <si>
    <t>25/09/2019</t>
  </si>
  <si>
    <r>
      <t>J</t>
    </r>
    <r>
      <rPr>
        <sz val="11"/>
        <color rgb="FF000000"/>
        <rFont val="Calibri"/>
        <family val="2"/>
      </rPr>
      <t>PY</t>
    </r>
    <phoneticPr fontId="1" type="noConversion"/>
  </si>
  <si>
    <r>
      <t>E</t>
    </r>
    <r>
      <rPr>
        <sz val="11"/>
        <color rgb="FF000000"/>
        <rFont val="Calibri"/>
        <family val="2"/>
      </rPr>
      <t>UR</t>
    </r>
    <phoneticPr fontId="1" type="noConversion"/>
  </si>
  <si>
    <r>
      <t>K</t>
    </r>
    <r>
      <rPr>
        <sz val="11"/>
        <color rgb="FF000000"/>
        <rFont val="Calibri"/>
        <family val="2"/>
      </rPr>
      <t>RW</t>
    </r>
    <phoneticPr fontId="1" type="noConversion"/>
  </si>
  <si>
    <r>
      <t>I</t>
    </r>
    <r>
      <rPr>
        <sz val="11"/>
        <color rgb="FF000000"/>
        <rFont val="Calibri"/>
        <family val="2"/>
      </rPr>
      <t>NR</t>
    </r>
    <phoneticPr fontId="1" type="noConversion"/>
  </si>
  <si>
    <t>CNY</t>
    <phoneticPr fontId="1" type="noConversion"/>
  </si>
  <si>
    <t>AUD</t>
    <phoneticPr fontId="1" type="noConversion"/>
  </si>
  <si>
    <t>EUR</t>
    <phoneticPr fontId="1" type="noConversion"/>
  </si>
  <si>
    <t>CHF</t>
    <phoneticPr fontId="1" type="noConversion"/>
  </si>
  <si>
    <t>GBP</t>
    <phoneticPr fontId="1" type="noConversion"/>
  </si>
  <si>
    <t>BRL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</si>
</sst>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0.00_ "/>
    <numFmt numFmtId="181" formatCode="0.00_);[Red]\(0.00\)"/>
  </numFmts>
  <fonts count="3" x14ac:knownFonts="1">
    <font>
      <sz val="11"/>
      <color rgb="FF000000"/>
      <name val="Calibri"/>
    </font>
    <font>
      <sz val="9"/>
      <name val="宋体"/>
      <family val="3"/>
      <charset val="134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BE5D6"/>
        <bgColor rgb="FF000000"/>
      </patternFill>
    </fill>
    <fill>
      <patternFill patternType="solid">
        <fgColor rgb="FFC3E5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horizontal="right"/>
    </xf>
    <xf numFmtId="0" fontId="2" fillId="0" borderId="0" xfId="0" applyFont="1"/>
    <xf numFmtId="180" fontId="0" fillId="0" borderId="0" xfId="0" applyNumberFormat="1"/>
    <xf numFmtId="181" fontId="0" fillId="3" borderId="0" xfId="0" applyNumberFormat="1" applyFill="1"/>
    <xf numFmtId="181" fontId="0" fillId="0" borderId="0" xfId="0" applyNumberFormat="1"/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workbookViewId="0">
      <pane xSplit="9" ySplit="1" topLeftCell="J2" activePane="bottomRight" state="frozen"/>
      <selection pane="topRight" activeCell="J1" sqref="J1"/>
      <selection pane="bottomLeft" activeCell="A2" sqref="A2"/>
      <selection pane="bottomRight" activeCell="H16" sqref="H16"/>
    </sheetView>
  </sheetViews>
  <sheetFormatPr defaultRowHeight="15" x14ac:dyDescent="0.25"/>
  <cols>
    <col min="1" max="1" width="6.85546875" customWidth="1"/>
    <col min="2" max="2" width="13.140625" customWidth="1"/>
    <col min="3" max="3" width="20.28515625" customWidth="1"/>
    <col min="4" max="4" width="14" bestFit="1" customWidth="1"/>
    <col min="5" max="5" width="11.7109375" customWidth="1"/>
    <col min="6" max="6" width="10.7109375" customWidth="1"/>
    <col min="7" max="7" width="14.7109375" customWidth="1"/>
    <col min="8" max="8" width="25" customWidth="1"/>
    <col min="9" max="9" width="17.42578125" customWidth="1"/>
    <col min="10" max="10" width="22.42578125" customWidth="1"/>
    <col min="11" max="11" width="38.85546875" style="7" bestFit="1" customWidth="1"/>
    <col min="12" max="13" width="37.7109375" bestFit="1" customWidth="1"/>
    <col min="14" max="14" width="23.42578125" bestFit="1" customWidth="1"/>
    <col min="15" max="15" width="25.85546875" bestFit="1" customWidth="1"/>
    <col min="16" max="16" width="21.140625" bestFit="1" customWidth="1"/>
    <col min="17" max="17" width="23.42578125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2" t="s">
        <v>9</v>
      </c>
      <c r="K1" s="6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25">
      <c r="A2">
        <v>1</v>
      </c>
      <c r="B2" t="s">
        <v>17</v>
      </c>
      <c r="C2" t="s">
        <v>18</v>
      </c>
      <c r="D2" t="s">
        <v>19</v>
      </c>
      <c r="E2" t="s">
        <v>20</v>
      </c>
      <c r="G2">
        <v>9</v>
      </c>
      <c r="H2">
        <v>11</v>
      </c>
      <c r="I2" t="s">
        <v>21</v>
      </c>
      <c r="J2" s="7">
        <f>SUM(K2:M2)</f>
        <v>296.01499999999999</v>
      </c>
      <c r="K2" s="7">
        <f>N2*R2</f>
        <v>261.33999999999997</v>
      </c>
      <c r="M2" s="5">
        <f>P2*R2</f>
        <v>34.674999999999997</v>
      </c>
      <c r="N2">
        <v>35800</v>
      </c>
      <c r="O2" s="4" t="s">
        <v>43</v>
      </c>
      <c r="P2">
        <v>4750</v>
      </c>
      <c r="Q2" s="4" t="s">
        <v>43</v>
      </c>
      <c r="R2">
        <v>7.3000000000000001E-3</v>
      </c>
    </row>
    <row r="3" spans="1:18" x14ac:dyDescent="0.25">
      <c r="A3">
        <v>2</v>
      </c>
      <c r="B3" t="s">
        <v>22</v>
      </c>
      <c r="C3" t="s">
        <v>18</v>
      </c>
      <c r="D3" t="s">
        <v>19</v>
      </c>
      <c r="E3" t="s">
        <v>20</v>
      </c>
      <c r="G3">
        <v>8</v>
      </c>
      <c r="H3">
        <v>11</v>
      </c>
      <c r="I3" t="s">
        <v>21</v>
      </c>
      <c r="J3" s="7">
        <f t="shared" ref="J3:J32" si="0">SUM(K3:M3)</f>
        <v>296.01499999999999</v>
      </c>
      <c r="K3" s="7">
        <f t="shared" ref="K3:K32" si="1">N3*R3</f>
        <v>261.33999999999997</v>
      </c>
      <c r="M3" s="5">
        <f t="shared" ref="M3:M32" si="2">P3*R3</f>
        <v>34.674999999999997</v>
      </c>
      <c r="N3">
        <v>35800</v>
      </c>
      <c r="O3" s="4" t="s">
        <v>43</v>
      </c>
      <c r="P3">
        <v>4750</v>
      </c>
      <c r="Q3" s="4" t="s">
        <v>43</v>
      </c>
      <c r="R3">
        <v>7.3000000000000001E-3</v>
      </c>
    </row>
    <row r="4" spans="1:18" x14ac:dyDescent="0.25">
      <c r="A4">
        <v>3</v>
      </c>
      <c r="B4" t="s">
        <v>23</v>
      </c>
      <c r="C4" t="s">
        <v>24</v>
      </c>
      <c r="D4" t="s">
        <v>19</v>
      </c>
      <c r="E4" t="s">
        <v>20</v>
      </c>
      <c r="G4">
        <v>14</v>
      </c>
      <c r="I4" t="s">
        <v>21</v>
      </c>
      <c r="J4" s="7">
        <f t="shared" si="0"/>
        <v>841.05</v>
      </c>
      <c r="K4" s="7">
        <f t="shared" si="1"/>
        <v>809.9</v>
      </c>
      <c r="M4" s="5">
        <f t="shared" si="2"/>
        <v>31.150000000000002</v>
      </c>
      <c r="N4">
        <v>910</v>
      </c>
      <c r="O4" s="4" t="s">
        <v>44</v>
      </c>
      <c r="P4">
        <v>35</v>
      </c>
      <c r="Q4" s="4" t="s">
        <v>44</v>
      </c>
      <c r="R4">
        <v>0.89</v>
      </c>
    </row>
    <row r="5" spans="1:18" x14ac:dyDescent="0.25">
      <c r="A5">
        <v>4</v>
      </c>
      <c r="B5" t="s">
        <v>23</v>
      </c>
      <c r="C5" t="s">
        <v>25</v>
      </c>
      <c r="D5" t="s">
        <v>19</v>
      </c>
      <c r="E5" t="s">
        <v>20</v>
      </c>
      <c r="G5">
        <v>14</v>
      </c>
      <c r="I5" t="s">
        <v>21</v>
      </c>
      <c r="J5" s="7">
        <f t="shared" si="0"/>
        <v>318</v>
      </c>
      <c r="K5" s="7">
        <f t="shared" si="1"/>
        <v>300</v>
      </c>
      <c r="M5" s="5">
        <f t="shared" si="2"/>
        <v>18</v>
      </c>
      <c r="N5">
        <v>300</v>
      </c>
      <c r="O5" t="s">
        <v>21</v>
      </c>
      <c r="P5">
        <v>18</v>
      </c>
      <c r="Q5" t="s">
        <v>21</v>
      </c>
      <c r="R5">
        <v>1</v>
      </c>
    </row>
    <row r="6" spans="1:18" x14ac:dyDescent="0.25">
      <c r="A6">
        <v>5</v>
      </c>
      <c r="B6" t="s">
        <v>26</v>
      </c>
      <c r="C6" t="s">
        <v>27</v>
      </c>
      <c r="D6" t="s">
        <v>19</v>
      </c>
      <c r="E6" t="s">
        <v>20</v>
      </c>
      <c r="G6">
        <v>13</v>
      </c>
      <c r="H6">
        <v>12</v>
      </c>
      <c r="I6" t="s">
        <v>21</v>
      </c>
      <c r="J6" s="7">
        <f t="shared" si="0"/>
        <v>726.13799999999992</v>
      </c>
      <c r="K6" s="7">
        <f t="shared" si="1"/>
        <v>691.56</v>
      </c>
      <c r="M6" s="5">
        <f t="shared" si="2"/>
        <v>34.578000000000003</v>
      </c>
      <c r="N6">
        <v>1020000</v>
      </c>
      <c r="O6" s="4" t="s">
        <v>45</v>
      </c>
      <c r="P6">
        <v>51000</v>
      </c>
      <c r="Q6" s="4" t="s">
        <v>45</v>
      </c>
      <c r="R6">
        <v>6.78E-4</v>
      </c>
    </row>
    <row r="7" spans="1:18" x14ac:dyDescent="0.25">
      <c r="A7">
        <v>6</v>
      </c>
      <c r="B7" t="s">
        <v>28</v>
      </c>
      <c r="C7" t="s">
        <v>29</v>
      </c>
      <c r="D7" t="s">
        <v>30</v>
      </c>
      <c r="E7" t="s">
        <v>20</v>
      </c>
      <c r="G7">
        <v>4</v>
      </c>
      <c r="I7" t="s">
        <v>21</v>
      </c>
      <c r="J7" s="7">
        <f t="shared" si="0"/>
        <v>551.79999999999995</v>
      </c>
      <c r="K7" s="7">
        <f t="shared" si="1"/>
        <v>520.65</v>
      </c>
      <c r="M7" s="5">
        <f t="shared" si="2"/>
        <v>31.150000000000002</v>
      </c>
      <c r="N7">
        <v>585</v>
      </c>
      <c r="O7" s="4" t="s">
        <v>44</v>
      </c>
      <c r="P7">
        <v>35</v>
      </c>
      <c r="Q7" s="4" t="s">
        <v>44</v>
      </c>
      <c r="R7">
        <v>0.89</v>
      </c>
    </row>
    <row r="8" spans="1:18" x14ac:dyDescent="0.25">
      <c r="A8">
        <v>7</v>
      </c>
      <c r="B8" t="s">
        <v>28</v>
      </c>
      <c r="C8" t="s">
        <v>31</v>
      </c>
      <c r="D8" t="s">
        <v>30</v>
      </c>
      <c r="E8" t="s">
        <v>20</v>
      </c>
      <c r="G8">
        <v>4</v>
      </c>
      <c r="I8" t="s">
        <v>21</v>
      </c>
      <c r="J8" s="7">
        <f t="shared" si="0"/>
        <v>171.6224</v>
      </c>
      <c r="K8" s="7">
        <f t="shared" si="1"/>
        <v>60.416000000000004</v>
      </c>
      <c r="M8" s="5">
        <f t="shared" si="2"/>
        <v>111.2064</v>
      </c>
      <c r="N8">
        <v>295</v>
      </c>
      <c r="O8" s="4" t="s">
        <v>52</v>
      </c>
      <c r="P8">
        <v>543</v>
      </c>
      <c r="Q8" s="4" t="s">
        <v>52</v>
      </c>
      <c r="R8">
        <v>0.20480000000000001</v>
      </c>
    </row>
    <row r="9" spans="1:18" x14ac:dyDescent="0.25">
      <c r="A9">
        <v>8</v>
      </c>
      <c r="B9" t="s">
        <v>32</v>
      </c>
      <c r="C9" t="s">
        <v>33</v>
      </c>
      <c r="D9" t="s">
        <v>19</v>
      </c>
      <c r="E9" t="s">
        <v>20</v>
      </c>
      <c r="G9">
        <v>10</v>
      </c>
      <c r="I9" t="s">
        <v>21</v>
      </c>
      <c r="J9" s="7">
        <f t="shared" si="0"/>
        <v>196.79400000000001</v>
      </c>
      <c r="K9" s="7">
        <f t="shared" si="1"/>
        <v>135.72</v>
      </c>
      <c r="M9" s="5">
        <f t="shared" si="2"/>
        <v>61.074000000000005</v>
      </c>
      <c r="N9">
        <v>12000</v>
      </c>
      <c r="O9" s="4" t="s">
        <v>46</v>
      </c>
      <c r="P9">
        <v>5400</v>
      </c>
      <c r="Q9" s="4" t="s">
        <v>46</v>
      </c>
      <c r="R9">
        <v>1.1310000000000001E-2</v>
      </c>
    </row>
    <row r="10" spans="1:18" x14ac:dyDescent="0.25">
      <c r="A10">
        <v>9</v>
      </c>
      <c r="B10" t="s">
        <v>32</v>
      </c>
      <c r="C10" t="s">
        <v>34</v>
      </c>
      <c r="D10" t="s">
        <v>19</v>
      </c>
      <c r="E10" t="s">
        <v>20</v>
      </c>
      <c r="G10">
        <v>10</v>
      </c>
      <c r="I10" t="s">
        <v>21</v>
      </c>
      <c r="J10" s="7">
        <f t="shared" si="0"/>
        <v>469.94100000000003</v>
      </c>
      <c r="K10" s="7">
        <f t="shared" si="1"/>
        <v>459.6</v>
      </c>
      <c r="M10" s="5">
        <f t="shared" si="2"/>
        <v>10.341000000000001</v>
      </c>
      <c r="N10">
        <v>4000</v>
      </c>
      <c r="O10" s="4" t="s">
        <v>47</v>
      </c>
      <c r="P10">
        <v>90</v>
      </c>
      <c r="Q10" s="4" t="s">
        <v>47</v>
      </c>
      <c r="R10">
        <v>0.1149</v>
      </c>
    </row>
    <row r="11" spans="1:18" x14ac:dyDescent="0.25">
      <c r="A11">
        <v>10</v>
      </c>
      <c r="B11" t="s">
        <v>32</v>
      </c>
      <c r="C11" t="s">
        <v>35</v>
      </c>
      <c r="D11" t="s">
        <v>19</v>
      </c>
      <c r="E11" t="s">
        <v>20</v>
      </c>
      <c r="G11">
        <v>10</v>
      </c>
      <c r="I11" t="s">
        <v>21</v>
      </c>
      <c r="J11" s="7">
        <f t="shared" si="0"/>
        <v>315.46200000000005</v>
      </c>
      <c r="K11" s="7">
        <f t="shared" si="1"/>
        <v>299.14500000000004</v>
      </c>
      <c r="M11" s="5">
        <f t="shared" si="2"/>
        <v>16.317</v>
      </c>
      <c r="N11">
        <v>550</v>
      </c>
      <c r="O11" s="4" t="s">
        <v>48</v>
      </c>
      <c r="P11">
        <v>30</v>
      </c>
      <c r="Q11" s="4" t="s">
        <v>48</v>
      </c>
      <c r="R11">
        <v>0.54390000000000005</v>
      </c>
    </row>
    <row r="12" spans="1:18" x14ac:dyDescent="0.25">
      <c r="A12">
        <v>11</v>
      </c>
      <c r="B12" t="s">
        <v>32</v>
      </c>
      <c r="C12" t="s">
        <v>29</v>
      </c>
      <c r="D12" t="s">
        <v>30</v>
      </c>
      <c r="E12" t="s">
        <v>20</v>
      </c>
      <c r="G12">
        <v>10</v>
      </c>
      <c r="I12" t="s">
        <v>21</v>
      </c>
      <c r="J12" s="7">
        <f t="shared" si="0"/>
        <v>1432.9</v>
      </c>
      <c r="K12" s="7">
        <f t="shared" si="1"/>
        <v>1401.75</v>
      </c>
      <c r="M12" s="5">
        <f t="shared" si="2"/>
        <v>31.150000000000002</v>
      </c>
      <c r="N12">
        <v>1575</v>
      </c>
      <c r="O12" s="4" t="s">
        <v>49</v>
      </c>
      <c r="P12">
        <v>35</v>
      </c>
      <c r="Q12" s="4" t="s">
        <v>49</v>
      </c>
      <c r="R12">
        <v>0.89</v>
      </c>
    </row>
    <row r="13" spans="1:18" x14ac:dyDescent="0.25">
      <c r="A13">
        <v>12</v>
      </c>
      <c r="B13" t="s">
        <v>36</v>
      </c>
      <c r="C13" t="s">
        <v>34</v>
      </c>
      <c r="D13" t="s">
        <v>19</v>
      </c>
      <c r="E13" t="s">
        <v>20</v>
      </c>
      <c r="G13">
        <v>7</v>
      </c>
      <c r="I13" t="s">
        <v>21</v>
      </c>
      <c r="J13" s="7">
        <f t="shared" si="0"/>
        <v>469.94100000000003</v>
      </c>
      <c r="K13" s="7">
        <f t="shared" si="1"/>
        <v>459.6</v>
      </c>
      <c r="M13" s="5">
        <f t="shared" si="2"/>
        <v>10.341000000000001</v>
      </c>
      <c r="N13">
        <v>4000</v>
      </c>
      <c r="O13" s="4" t="s">
        <v>47</v>
      </c>
      <c r="P13">
        <v>90</v>
      </c>
      <c r="Q13" s="4" t="s">
        <v>47</v>
      </c>
      <c r="R13">
        <v>0.1149</v>
      </c>
    </row>
    <row r="14" spans="1:18" x14ac:dyDescent="0.25">
      <c r="A14">
        <v>13</v>
      </c>
      <c r="B14" t="s">
        <v>36</v>
      </c>
      <c r="C14" t="s">
        <v>37</v>
      </c>
      <c r="D14" t="s">
        <v>19</v>
      </c>
      <c r="E14" t="s">
        <v>20</v>
      </c>
      <c r="G14">
        <v>7</v>
      </c>
      <c r="I14" t="s">
        <v>21</v>
      </c>
      <c r="J14" s="7">
        <f t="shared" si="0"/>
        <v>102.35</v>
      </c>
      <c r="K14" s="7">
        <f t="shared" si="1"/>
        <v>85.44</v>
      </c>
      <c r="M14" s="5">
        <f t="shared" si="2"/>
        <v>16.91</v>
      </c>
      <c r="N14">
        <v>96</v>
      </c>
      <c r="O14" s="4" t="s">
        <v>49</v>
      </c>
      <c r="P14">
        <v>19</v>
      </c>
      <c r="Q14" s="4" t="s">
        <v>49</v>
      </c>
      <c r="R14">
        <v>0.89</v>
      </c>
    </row>
    <row r="15" spans="1:18" x14ac:dyDescent="0.25">
      <c r="A15">
        <v>14</v>
      </c>
      <c r="B15" t="s">
        <v>36</v>
      </c>
      <c r="C15" t="s">
        <v>24</v>
      </c>
      <c r="D15" t="s">
        <v>19</v>
      </c>
      <c r="E15" t="s">
        <v>20</v>
      </c>
      <c r="G15">
        <v>7</v>
      </c>
      <c r="I15" t="s">
        <v>21</v>
      </c>
      <c r="J15" s="7">
        <f t="shared" si="0"/>
        <v>191.35</v>
      </c>
      <c r="K15" s="7">
        <f t="shared" si="1"/>
        <v>160.19999999999999</v>
      </c>
      <c r="M15" s="5">
        <f t="shared" si="2"/>
        <v>31.150000000000002</v>
      </c>
      <c r="N15">
        <v>180</v>
      </c>
      <c r="O15" s="4" t="s">
        <v>49</v>
      </c>
      <c r="P15">
        <v>35</v>
      </c>
      <c r="Q15" s="4" t="s">
        <v>49</v>
      </c>
      <c r="R15">
        <v>0.89</v>
      </c>
    </row>
    <row r="16" spans="1:18" x14ac:dyDescent="0.25">
      <c r="A16">
        <v>15</v>
      </c>
      <c r="B16" t="s">
        <v>36</v>
      </c>
      <c r="C16" t="s">
        <v>38</v>
      </c>
      <c r="D16" t="s">
        <v>19</v>
      </c>
      <c r="E16" t="s">
        <v>20</v>
      </c>
      <c r="G16">
        <v>7</v>
      </c>
      <c r="I16" t="s">
        <v>21</v>
      </c>
      <c r="J16" s="7">
        <f t="shared" si="0"/>
        <v>253.12799999999999</v>
      </c>
      <c r="K16" s="7">
        <f t="shared" si="1"/>
        <v>199</v>
      </c>
      <c r="M16" s="5">
        <f t="shared" si="2"/>
        <v>54.128</v>
      </c>
      <c r="N16">
        <v>250</v>
      </c>
      <c r="O16" s="4" t="s">
        <v>50</v>
      </c>
      <c r="P16">
        <v>68</v>
      </c>
      <c r="Q16" s="4" t="s">
        <v>50</v>
      </c>
      <c r="R16">
        <v>0.79600000000000004</v>
      </c>
    </row>
    <row r="17" spans="1:18" x14ac:dyDescent="0.25">
      <c r="A17">
        <v>16</v>
      </c>
      <c r="B17" t="s">
        <v>36</v>
      </c>
      <c r="C17" t="s">
        <v>25</v>
      </c>
      <c r="D17" t="s">
        <v>19</v>
      </c>
      <c r="E17" t="s">
        <v>20</v>
      </c>
      <c r="G17">
        <v>7</v>
      </c>
      <c r="I17" t="s">
        <v>21</v>
      </c>
      <c r="J17" s="7">
        <f t="shared" si="0"/>
        <v>128</v>
      </c>
      <c r="K17" s="7">
        <f t="shared" si="1"/>
        <v>110</v>
      </c>
      <c r="M17" s="5">
        <f t="shared" si="2"/>
        <v>18</v>
      </c>
      <c r="N17">
        <v>110</v>
      </c>
      <c r="O17" s="4" t="s">
        <v>51</v>
      </c>
      <c r="P17">
        <v>18</v>
      </c>
      <c r="Q17" s="4" t="s">
        <v>51</v>
      </c>
      <c r="R17">
        <v>1</v>
      </c>
    </row>
    <row r="18" spans="1:18" x14ac:dyDescent="0.25">
      <c r="A18">
        <v>17</v>
      </c>
      <c r="B18" t="s">
        <v>36</v>
      </c>
      <c r="C18" t="s">
        <v>39</v>
      </c>
      <c r="D18" t="s">
        <v>19</v>
      </c>
      <c r="E18" t="s">
        <v>20</v>
      </c>
      <c r="G18">
        <v>7</v>
      </c>
      <c r="I18" t="s">
        <v>21</v>
      </c>
      <c r="J18" s="7">
        <f t="shared" si="0"/>
        <v>178</v>
      </c>
      <c r="K18" s="7">
        <f t="shared" si="1"/>
        <v>106.8</v>
      </c>
      <c r="M18" s="5">
        <f t="shared" si="2"/>
        <v>71.2</v>
      </c>
      <c r="N18">
        <v>120</v>
      </c>
      <c r="O18" s="4" t="s">
        <v>49</v>
      </c>
      <c r="P18">
        <v>80</v>
      </c>
      <c r="Q18" s="4" t="s">
        <v>49</v>
      </c>
      <c r="R18">
        <v>0.89</v>
      </c>
    </row>
    <row r="19" spans="1:18" x14ac:dyDescent="0.25">
      <c r="A19">
        <v>18</v>
      </c>
      <c r="B19" t="s">
        <v>40</v>
      </c>
      <c r="C19" t="s">
        <v>24</v>
      </c>
      <c r="D19" t="s">
        <v>19</v>
      </c>
      <c r="E19" t="s">
        <v>20</v>
      </c>
      <c r="G19">
        <v>13</v>
      </c>
      <c r="I19" t="s">
        <v>21</v>
      </c>
      <c r="J19" s="7">
        <f t="shared" si="0"/>
        <v>707.55</v>
      </c>
      <c r="K19" s="7">
        <f t="shared" si="1"/>
        <v>676.4</v>
      </c>
      <c r="M19" s="5">
        <f t="shared" si="2"/>
        <v>31.150000000000002</v>
      </c>
      <c r="N19">
        <v>760</v>
      </c>
      <c r="O19" s="4" t="s">
        <v>49</v>
      </c>
      <c r="P19">
        <v>35</v>
      </c>
      <c r="Q19" s="4" t="s">
        <v>49</v>
      </c>
      <c r="R19">
        <v>0.89</v>
      </c>
    </row>
    <row r="20" spans="1:18" x14ac:dyDescent="0.25">
      <c r="A20">
        <v>19</v>
      </c>
      <c r="B20" t="s">
        <v>40</v>
      </c>
      <c r="C20" t="s">
        <v>37</v>
      </c>
      <c r="D20" t="s">
        <v>19</v>
      </c>
      <c r="E20" t="s">
        <v>20</v>
      </c>
      <c r="G20">
        <v>13</v>
      </c>
      <c r="I20" t="s">
        <v>21</v>
      </c>
      <c r="J20" s="7">
        <f t="shared" si="0"/>
        <v>328.41</v>
      </c>
      <c r="K20" s="7">
        <f t="shared" si="1"/>
        <v>311.5</v>
      </c>
      <c r="M20" s="5">
        <f t="shared" si="2"/>
        <v>16.91</v>
      </c>
      <c r="N20">
        <v>350</v>
      </c>
      <c r="O20" s="4" t="s">
        <v>49</v>
      </c>
      <c r="P20">
        <v>19</v>
      </c>
      <c r="Q20" s="4" t="s">
        <v>49</v>
      </c>
      <c r="R20">
        <v>0.89</v>
      </c>
    </row>
    <row r="21" spans="1:18" x14ac:dyDescent="0.25">
      <c r="A21">
        <v>20</v>
      </c>
      <c r="B21" t="s">
        <v>40</v>
      </c>
      <c r="C21" t="s">
        <v>25</v>
      </c>
      <c r="D21" t="s">
        <v>19</v>
      </c>
      <c r="E21" t="s">
        <v>20</v>
      </c>
      <c r="G21">
        <v>13</v>
      </c>
      <c r="I21" t="s">
        <v>21</v>
      </c>
      <c r="J21" s="7">
        <f t="shared" si="0"/>
        <v>278</v>
      </c>
      <c r="K21" s="7">
        <f t="shared" si="1"/>
        <v>260</v>
      </c>
      <c r="M21" s="5">
        <f t="shared" si="2"/>
        <v>18</v>
      </c>
      <c r="N21">
        <v>260</v>
      </c>
      <c r="O21" s="4" t="s">
        <v>51</v>
      </c>
      <c r="P21">
        <v>18</v>
      </c>
      <c r="Q21" s="4" t="s">
        <v>51</v>
      </c>
      <c r="R21">
        <v>1</v>
      </c>
    </row>
    <row r="22" spans="1:18" x14ac:dyDescent="0.25">
      <c r="A22">
        <v>21</v>
      </c>
      <c r="B22" t="s">
        <v>41</v>
      </c>
      <c r="C22" t="s">
        <v>34</v>
      </c>
      <c r="D22" t="s">
        <v>19</v>
      </c>
      <c r="E22" t="s">
        <v>20</v>
      </c>
      <c r="G22">
        <v>6</v>
      </c>
      <c r="I22" t="s">
        <v>21</v>
      </c>
      <c r="J22" s="7">
        <f t="shared" si="0"/>
        <v>148.221</v>
      </c>
      <c r="K22" s="7">
        <f t="shared" si="1"/>
        <v>137.88</v>
      </c>
      <c r="M22" s="5">
        <f t="shared" si="2"/>
        <v>10.341000000000001</v>
      </c>
      <c r="N22">
        <v>1200</v>
      </c>
      <c r="O22" s="4" t="s">
        <v>47</v>
      </c>
      <c r="P22">
        <v>90</v>
      </c>
      <c r="Q22" s="4" t="s">
        <v>47</v>
      </c>
      <c r="R22">
        <v>0.1149</v>
      </c>
    </row>
    <row r="23" spans="1:18" x14ac:dyDescent="0.25">
      <c r="A23">
        <v>22</v>
      </c>
      <c r="B23" t="s">
        <v>41</v>
      </c>
      <c r="C23" t="s">
        <v>39</v>
      </c>
      <c r="D23" t="s">
        <v>19</v>
      </c>
      <c r="E23" t="s">
        <v>20</v>
      </c>
      <c r="G23">
        <v>6</v>
      </c>
      <c r="I23" t="s">
        <v>21</v>
      </c>
      <c r="J23" s="7">
        <f t="shared" si="0"/>
        <v>151.30000000000001</v>
      </c>
      <c r="K23" s="7">
        <f t="shared" si="1"/>
        <v>80.099999999999994</v>
      </c>
      <c r="M23" s="5">
        <f t="shared" si="2"/>
        <v>71.2</v>
      </c>
      <c r="N23">
        <v>90</v>
      </c>
      <c r="O23" s="4" t="s">
        <v>49</v>
      </c>
      <c r="P23">
        <v>80</v>
      </c>
      <c r="Q23" s="4" t="s">
        <v>49</v>
      </c>
      <c r="R23">
        <v>0.89</v>
      </c>
    </row>
    <row r="24" spans="1:18" x14ac:dyDescent="0.25">
      <c r="A24">
        <v>23</v>
      </c>
      <c r="B24" t="s">
        <v>41</v>
      </c>
      <c r="C24" t="s">
        <v>25</v>
      </c>
      <c r="D24" t="s">
        <v>19</v>
      </c>
      <c r="E24" t="s">
        <v>20</v>
      </c>
      <c r="G24">
        <v>6</v>
      </c>
      <c r="I24" t="s">
        <v>21</v>
      </c>
      <c r="J24" s="7">
        <f t="shared" si="0"/>
        <v>108</v>
      </c>
      <c r="K24" s="7">
        <f t="shared" si="1"/>
        <v>90</v>
      </c>
      <c r="M24" s="5">
        <f t="shared" si="2"/>
        <v>18</v>
      </c>
      <c r="N24">
        <v>90</v>
      </c>
      <c r="O24" s="4" t="s">
        <v>51</v>
      </c>
      <c r="P24">
        <v>18</v>
      </c>
      <c r="Q24" s="4" t="s">
        <v>51</v>
      </c>
      <c r="R24">
        <v>1</v>
      </c>
    </row>
    <row r="25" spans="1:18" x14ac:dyDescent="0.25">
      <c r="A25">
        <v>24</v>
      </c>
      <c r="B25" t="s">
        <v>41</v>
      </c>
      <c r="C25" t="s">
        <v>37</v>
      </c>
      <c r="D25" t="s">
        <v>19</v>
      </c>
      <c r="E25" t="s">
        <v>20</v>
      </c>
      <c r="G25">
        <v>6</v>
      </c>
      <c r="I25" t="s">
        <v>21</v>
      </c>
      <c r="J25" s="7">
        <f t="shared" si="0"/>
        <v>84.55</v>
      </c>
      <c r="K25" s="7">
        <f t="shared" si="1"/>
        <v>67.64</v>
      </c>
      <c r="M25" s="5">
        <f t="shared" si="2"/>
        <v>16.91</v>
      </c>
      <c r="N25">
        <v>76</v>
      </c>
      <c r="O25" s="4" t="s">
        <v>49</v>
      </c>
      <c r="P25">
        <v>19</v>
      </c>
      <c r="Q25" s="4" t="s">
        <v>49</v>
      </c>
      <c r="R25">
        <v>0.89</v>
      </c>
    </row>
    <row r="26" spans="1:18" x14ac:dyDescent="0.25">
      <c r="A26">
        <v>25</v>
      </c>
      <c r="B26" t="s">
        <v>41</v>
      </c>
      <c r="C26" t="s">
        <v>24</v>
      </c>
      <c r="D26" t="s">
        <v>19</v>
      </c>
      <c r="E26" t="s">
        <v>20</v>
      </c>
      <c r="G26">
        <v>6</v>
      </c>
      <c r="I26" t="s">
        <v>21</v>
      </c>
      <c r="J26" s="7">
        <f t="shared" si="0"/>
        <v>146.85</v>
      </c>
      <c r="K26" s="7">
        <f t="shared" si="1"/>
        <v>115.7</v>
      </c>
      <c r="M26" s="5">
        <f t="shared" si="2"/>
        <v>31.150000000000002</v>
      </c>
      <c r="N26">
        <v>130</v>
      </c>
      <c r="O26" s="4" t="s">
        <v>49</v>
      </c>
      <c r="P26">
        <v>35</v>
      </c>
      <c r="Q26" s="4" t="s">
        <v>49</v>
      </c>
      <c r="R26">
        <v>0.89</v>
      </c>
    </row>
    <row r="27" spans="1:18" x14ac:dyDescent="0.25">
      <c r="A27">
        <v>26</v>
      </c>
      <c r="B27" t="s">
        <v>41</v>
      </c>
      <c r="C27" t="s">
        <v>38</v>
      </c>
      <c r="D27" t="s">
        <v>19</v>
      </c>
      <c r="E27" t="s">
        <v>20</v>
      </c>
      <c r="G27">
        <v>6</v>
      </c>
      <c r="I27" t="s">
        <v>21</v>
      </c>
      <c r="J27" s="7">
        <f t="shared" si="0"/>
        <v>210.94000000000003</v>
      </c>
      <c r="K27" s="7">
        <f t="shared" si="1"/>
        <v>159.20000000000002</v>
      </c>
      <c r="M27" s="5">
        <f t="shared" si="2"/>
        <v>51.74</v>
      </c>
      <c r="N27">
        <v>200</v>
      </c>
      <c r="O27" s="4" t="s">
        <v>50</v>
      </c>
      <c r="P27">
        <v>65</v>
      </c>
      <c r="Q27" s="4" t="s">
        <v>50</v>
      </c>
      <c r="R27">
        <v>0.79600000000000004</v>
      </c>
    </row>
    <row r="28" spans="1:18" x14ac:dyDescent="0.25">
      <c r="A28">
        <v>27</v>
      </c>
      <c r="B28" t="s">
        <v>41</v>
      </c>
      <c r="C28" t="s">
        <v>34</v>
      </c>
      <c r="D28" t="s">
        <v>19</v>
      </c>
      <c r="E28" t="s">
        <v>20</v>
      </c>
      <c r="G28">
        <v>6</v>
      </c>
      <c r="I28" t="s">
        <v>21</v>
      </c>
      <c r="J28" s="7">
        <f t="shared" si="0"/>
        <v>148.221</v>
      </c>
      <c r="K28" s="7">
        <f t="shared" si="1"/>
        <v>137.88</v>
      </c>
      <c r="M28" s="5">
        <f t="shared" si="2"/>
        <v>10.341000000000001</v>
      </c>
      <c r="N28">
        <v>1200</v>
      </c>
      <c r="O28" s="4" t="s">
        <v>47</v>
      </c>
      <c r="P28">
        <v>90</v>
      </c>
      <c r="Q28" s="4" t="s">
        <v>47</v>
      </c>
      <c r="R28">
        <v>0.1149</v>
      </c>
    </row>
    <row r="29" spans="1:18" x14ac:dyDescent="0.25">
      <c r="A29">
        <v>28</v>
      </c>
      <c r="B29" t="s">
        <v>42</v>
      </c>
      <c r="C29" t="s">
        <v>39</v>
      </c>
      <c r="D29" t="s">
        <v>19</v>
      </c>
      <c r="E29" t="s">
        <v>20</v>
      </c>
      <c r="G29">
        <v>7</v>
      </c>
      <c r="I29" t="s">
        <v>21</v>
      </c>
      <c r="J29" s="7">
        <f t="shared" si="0"/>
        <v>178</v>
      </c>
      <c r="K29" s="7">
        <f t="shared" si="1"/>
        <v>106.8</v>
      </c>
      <c r="M29" s="5">
        <f t="shared" si="2"/>
        <v>71.2</v>
      </c>
      <c r="N29">
        <v>120</v>
      </c>
      <c r="O29" s="4" t="s">
        <v>49</v>
      </c>
      <c r="P29">
        <v>80</v>
      </c>
      <c r="Q29" s="4" t="s">
        <v>49</v>
      </c>
      <c r="R29">
        <v>0.89</v>
      </c>
    </row>
    <row r="30" spans="1:18" x14ac:dyDescent="0.25">
      <c r="A30">
        <v>29</v>
      </c>
      <c r="B30" t="s">
        <v>42</v>
      </c>
      <c r="C30" t="s">
        <v>25</v>
      </c>
      <c r="D30" t="s">
        <v>19</v>
      </c>
      <c r="E30" t="s">
        <v>20</v>
      </c>
      <c r="G30">
        <v>7</v>
      </c>
      <c r="I30" t="s">
        <v>21</v>
      </c>
      <c r="J30" s="7">
        <f t="shared" si="0"/>
        <v>128</v>
      </c>
      <c r="K30" s="7">
        <f t="shared" si="1"/>
        <v>110</v>
      </c>
      <c r="M30" s="5">
        <f t="shared" si="2"/>
        <v>18</v>
      </c>
      <c r="N30">
        <v>110</v>
      </c>
      <c r="O30" s="4" t="s">
        <v>51</v>
      </c>
      <c r="P30">
        <v>18</v>
      </c>
      <c r="Q30" s="4" t="s">
        <v>51</v>
      </c>
      <c r="R30">
        <v>1</v>
      </c>
    </row>
    <row r="31" spans="1:18" x14ac:dyDescent="0.25">
      <c r="A31">
        <v>30</v>
      </c>
      <c r="B31" t="s">
        <v>42</v>
      </c>
      <c r="C31" t="s">
        <v>24</v>
      </c>
      <c r="D31" t="s">
        <v>19</v>
      </c>
      <c r="E31" t="s">
        <v>20</v>
      </c>
      <c r="G31">
        <v>7</v>
      </c>
      <c r="I31" t="s">
        <v>21</v>
      </c>
      <c r="J31" s="7">
        <f t="shared" si="0"/>
        <v>191.35</v>
      </c>
      <c r="K31" s="7">
        <f t="shared" si="1"/>
        <v>160.19999999999999</v>
      </c>
      <c r="M31" s="5">
        <f t="shared" si="2"/>
        <v>31.150000000000002</v>
      </c>
      <c r="N31">
        <v>180</v>
      </c>
      <c r="O31" s="4" t="s">
        <v>49</v>
      </c>
      <c r="P31">
        <v>35</v>
      </c>
      <c r="Q31" s="4" t="s">
        <v>49</v>
      </c>
      <c r="R31">
        <v>0.89</v>
      </c>
    </row>
    <row r="32" spans="1:18" x14ac:dyDescent="0.25">
      <c r="A32">
        <v>31</v>
      </c>
      <c r="B32" t="s">
        <v>42</v>
      </c>
      <c r="C32" t="s">
        <v>38</v>
      </c>
      <c r="D32" t="s">
        <v>19</v>
      </c>
      <c r="E32" t="s">
        <v>20</v>
      </c>
      <c r="G32">
        <v>7</v>
      </c>
      <c r="I32" t="s">
        <v>21</v>
      </c>
      <c r="J32" s="7">
        <f t="shared" si="0"/>
        <v>253.12799999999999</v>
      </c>
      <c r="K32" s="7">
        <f t="shared" si="1"/>
        <v>199</v>
      </c>
      <c r="M32" s="5">
        <f t="shared" si="2"/>
        <v>54.128</v>
      </c>
      <c r="N32">
        <v>250</v>
      </c>
      <c r="O32" s="4" t="s">
        <v>50</v>
      </c>
      <c r="P32">
        <v>68</v>
      </c>
      <c r="Q32" s="4" t="s">
        <v>50</v>
      </c>
      <c r="R32">
        <v>0.79600000000000004</v>
      </c>
    </row>
  </sheetData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Request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Administrator</cp:lastModifiedBy>
  <dcterms:created xsi:type="dcterms:W3CDTF">2019-06-20T02:01:40Z</dcterms:created>
  <dcterms:modified xsi:type="dcterms:W3CDTF">2019-06-20T09:57:31Z</dcterms:modified>
  <cp:category/>
</cp:coreProperties>
</file>